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еналоговые и гос.пошлина" sheetId="1" state="visible" r:id="rId1"/>
  </sheets>
  <definedNames>
    <definedName name="Print_Titles" localSheetId="0" hidden="0">'неналоговые и гос.пошлина'!$7:$9</definedName>
    <definedName name="_xlnm.Print_Area" localSheetId="0">'неналоговые и гос.пошлина'!$A$1:$P$27</definedName>
  </definedNames>
  <calcPr/>
</workbook>
</file>

<file path=xl/sharedStrings.xml><?xml version="1.0" encoding="utf-8"?>
<sst xmlns="http://schemas.openxmlformats.org/spreadsheetml/2006/main" count="41" uniqueCount="41">
  <si>
    <t>Приложение</t>
  </si>
  <si>
    <t xml:space="preserve">Прогноз поступлений администрируемых доходов в областной бюджет Новосибирской области на очередной финансовый год и плановый период</t>
  </si>
  <si>
    <t xml:space="preserve">управление ветеринарии Новосибирской области</t>
  </si>
  <si>
    <t xml:space="preserve">(наименование главного администратора доходов областного бюджета Новосибирской области)</t>
  </si>
  <si>
    <t xml:space="preserve">тыс. рублей</t>
  </si>
  <si>
    <t xml:space="preserve">№ п/п</t>
  </si>
  <si>
    <t xml:space="preserve">Наименование дохода</t>
  </si>
  <si>
    <t xml:space="preserve">Код доходов</t>
  </si>
  <si>
    <t>Факт</t>
  </si>
  <si>
    <t>Оценка</t>
  </si>
  <si>
    <t>Прогноз</t>
  </si>
  <si>
    <t xml:space="preserve">факт 5 месяцев 2024 года</t>
  </si>
  <si>
    <t xml:space="preserve">факт 2024 год</t>
  </si>
  <si>
    <t xml:space="preserve">удельный вес (гр.1/гр.2*100) %</t>
  </si>
  <si>
    <t xml:space="preserve">план 2025 год </t>
  </si>
  <si>
    <t xml:space="preserve">факт 5 месяцев 2025 год </t>
  </si>
  <si>
    <t xml:space="preserve">ожид. поступ. 2025 год </t>
  </si>
  <si>
    <t xml:space="preserve">Темп роста (гр.6/гр.2), %</t>
  </si>
  <si>
    <t xml:space="preserve">2026 год</t>
  </si>
  <si>
    <t xml:space="preserve">Темп роста (гр.8/гр.6), %</t>
  </si>
  <si>
    <t xml:space="preserve">2027 год</t>
  </si>
  <si>
    <t xml:space="preserve">Темп роста (гр.10/гр.8),%</t>
  </si>
  <si>
    <t xml:space="preserve">2028 год</t>
  </si>
  <si>
    <t xml:space="preserve">Темп роста (гр.12/гр.10), %</t>
  </si>
  <si>
    <t xml:space="preserve">Прочие доходы от компенсации затрат бюджетов субъектов Российской Федерации</t>
  </si>
  <si>
    <t>11302992020000130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</si>
  <si>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</si>
  <si>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11601082010000140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</si>
  <si>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</si>
  <si>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11601102010000140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</si>
  <si>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</si>
  <si>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11601192010000140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</si>
  <si>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</si>
  <si>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11607010020000140</t>
  </si>
  <si>
    <t xml:space="preserve">ИТОГО по коду доходов</t>
  </si>
  <si>
    <t xml:space="preserve">Руководитель _______________________    _________________________________________________________</t>
  </si>
  <si>
    <t xml:space="preserve">                                             (подпись)                                                    (расшифровка подписи)</t>
  </si>
  <si>
    <t xml:space="preserve">"_____" ____________________ 2025 г.</t>
  </si>
  <si>
    <t xml:space="preserve">Исполнитель _______________________    _________________________________________________________</t>
  </si>
  <si>
    <t xml:space="preserve">                                            (подпись)                                                    (расшифровка подписи Ф.И.О.)</t>
  </si>
  <si>
    <t xml:space="preserve">Контактный телефон: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</si>
</sst>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%"/>
  </numFmts>
  <fonts count="16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1.000000"/>
      <color theme="1"/>
      <name val="Times New Roman"/>
    </font>
    <font>
      <b/>
      <sz val="14.000000"/>
      <color theme="1"/>
      <name val="Times New Roman"/>
    </font>
    <font>
      <b/>
      <i/>
      <u/>
      <sz val="11.000000"/>
      <color theme="1"/>
      <name val="Times New Roman"/>
    </font>
    <font>
      <b/>
      <i/>
      <sz val="10.000000"/>
      <color theme="1"/>
      <name val="Times New Roman"/>
    </font>
    <font>
      <sz val="10.000000"/>
      <name val="Times New Roman"/>
    </font>
    <font>
      <b/>
      <sz val="11.000000"/>
      <color theme="1"/>
      <name val="Times New Roman"/>
    </font>
    <font>
      <b/>
      <sz val="10.000000"/>
      <name val="Times New Roman"/>
    </font>
    <font>
      <sz val="10.000000"/>
      <color theme="1"/>
      <name val="Times New Roman"/>
    </font>
    <font>
      <b/>
      <sz val="10.000000"/>
      <color theme="1"/>
      <name val="Times New Roman"/>
    </font>
    <font>
      <sz val="12.000000"/>
      <color theme="1"/>
      <name val="Calibri"/>
      <scheme val="minor"/>
    </font>
  </fonts>
  <fills count="13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rgb="FFF8F8F8"/>
        <bgColor rgb="FFF8F8F8"/>
      </patternFill>
    </fill>
    <fill>
      <patternFill patternType="solid">
        <fgColor indexed="65"/>
        <bgColor indexed="65"/>
      </patternFill>
    </fill>
    <fill>
      <patternFill patternType="solid">
        <fgColor theme="0" tint="-0.14999847407452621"/>
        <bgColor theme="0" tint="-0.14999847407452621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2">
    <xf fontId="0" fillId="0" borderId="0" numFmtId="0" xfId="0"/>
    <xf fontId="0" fillId="0" borderId="0" numFmtId="0" xfId="0"/>
    <xf fontId="6" fillId="0" borderId="0" numFmtId="0" xfId="0" applyFont="1"/>
    <xf fontId="7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 wrapText="1"/>
    </xf>
    <xf fontId="8" fillId="0" borderId="0" numFmtId="0" xfId="0" applyFont="1" applyAlignment="1">
      <alignment horizontal="center" vertical="center" wrapText="1"/>
    </xf>
    <xf fontId="0" fillId="0" borderId="0" numFmtId="0" xfId="0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right" wrapText="1"/>
    </xf>
    <xf fontId="10" fillId="0" borderId="1" numFmtId="0" xfId="14" applyFont="1" applyBorder="1" applyAlignment="1">
      <alignment horizontal="center" vertical="center" wrapText="1"/>
    </xf>
    <xf fontId="11" fillId="0" borderId="1" numFmtId="0" xfId="0" applyFont="1" applyBorder="1" applyAlignment="1">
      <alignment horizontal="center"/>
    </xf>
    <xf fontId="12" fillId="0" borderId="1" numFmtId="0" xfId="14" applyFont="1" applyBorder="1" applyAlignment="1">
      <alignment horizontal="center" vertical="center" wrapText="1"/>
    </xf>
    <xf fontId="12" fillId="10" borderId="1" numFmtId="160" xfId="14" applyNumberFormat="1" applyFont="1" applyFill="1" applyBorder="1" applyAlignment="1">
      <alignment horizontal="center" vertical="center" wrapText="1"/>
    </xf>
    <xf fontId="10" fillId="0" borderId="0" numFmtId="0" xfId="14" applyFont="1" applyAlignment="1">
      <alignment horizontal="center" vertical="center" wrapText="1"/>
    </xf>
    <xf fontId="13" fillId="0" borderId="1" numFmtId="0" xfId="0" applyFont="1" applyBorder="1" applyAlignment="1">
      <alignment horizontal="center"/>
    </xf>
    <xf fontId="10" fillId="0" borderId="1" numFmtId="0" xfId="14" applyFont="1" applyBorder="1" applyAlignment="1">
      <alignment horizontal="left" vertical="center" wrapText="1"/>
    </xf>
    <xf fontId="10" fillId="0" borderId="0" numFmtId="49" xfId="14" applyNumberFormat="1" applyFont="1" applyAlignment="1">
      <alignment horizontal="center" vertical="center" wrapText="1"/>
    </xf>
    <xf fontId="10" fillId="11" borderId="1" numFmtId="160" xfId="14" applyNumberFormat="1" applyFont="1" applyFill="1" applyBorder="1" applyAlignment="1">
      <alignment horizontal="right" vertical="center" wrapText="1"/>
    </xf>
    <xf fontId="10" fillId="11" borderId="1" numFmtId="161" xfId="14" applyNumberFormat="1" applyFont="1" applyFill="1" applyBorder="1" applyAlignment="1">
      <alignment horizontal="right" vertical="center" wrapText="1"/>
    </xf>
    <xf fontId="10" fillId="0" borderId="1" numFmtId="160" xfId="14" applyNumberFormat="1" applyFont="1" applyBorder="1" applyAlignment="1">
      <alignment horizontal="right" vertical="center" wrapText="1"/>
    </xf>
    <xf fontId="10" fillId="0" borderId="1" numFmtId="10" xfId="14" applyNumberFormat="1" applyFont="1" applyBorder="1" applyAlignment="1">
      <alignment horizontal="right" vertical="center" wrapText="1"/>
    </xf>
    <xf fontId="12" fillId="10" borderId="1" numFmtId="160" xfId="14" applyNumberFormat="1" applyFont="1" applyFill="1" applyBorder="1" applyAlignment="1">
      <alignment horizontal="right" vertical="center" wrapText="1"/>
    </xf>
    <xf fontId="10" fillId="0" borderId="0" numFmtId="160" xfId="14" applyNumberFormat="1" applyFont="1" applyAlignment="1">
      <alignment horizontal="right" vertical="center" wrapText="1"/>
    </xf>
    <xf fontId="13" fillId="0" borderId="0" numFmtId="0" xfId="0" applyFont="1" applyAlignment="1">
      <alignment wrapText="1"/>
    </xf>
    <xf fontId="13" fillId="0" borderId="1" numFmtId="49" xfId="0" applyNumberFormat="1" applyFont="1" applyBorder="1" applyAlignment="1">
      <alignment horizontal="center"/>
    </xf>
    <xf fontId="13" fillId="0" borderId="1" numFmtId="0" xfId="0" applyFont="1" applyBorder="1" applyAlignment="1">
      <alignment wrapText="1"/>
    </xf>
    <xf fontId="13" fillId="0" borderId="0" numFmtId="49" xfId="0" applyNumberFormat="1" applyFont="1" applyAlignment="1">
      <alignment horizontal="center"/>
    </xf>
    <xf fontId="14" fillId="12" borderId="3" numFmtId="0" xfId="0" applyFont="1" applyFill="1" applyBorder="1" applyAlignment="1">
      <alignment wrapText="1"/>
    </xf>
    <xf fontId="14" fillId="12" borderId="4" numFmtId="0" xfId="0" applyFont="1" applyFill="1" applyBorder="1" applyAlignment="1">
      <alignment wrapText="1"/>
    </xf>
    <xf fontId="0" fillId="0" borderId="5" numFmtId="0" xfId="0" applyBorder="1" applyAlignment="1">
      <alignment wrapText="1"/>
    </xf>
    <xf fontId="12" fillId="12" borderId="1" numFmtId="160" xfId="14" applyNumberFormat="1" applyFont="1" applyFill="1" applyBorder="1" applyAlignment="1">
      <alignment horizontal="right"/>
    </xf>
    <xf fontId="12" fillId="12" borderId="1" numFmtId="161" xfId="14" applyNumberFormat="1" applyFont="1" applyFill="1" applyBorder="1" applyAlignment="1">
      <alignment horizontal="right" vertical="center" wrapText="1"/>
    </xf>
    <xf fontId="12" fillId="12" borderId="1" numFmtId="160" xfId="14" applyNumberFormat="1" applyFont="1" applyFill="1" applyBorder="1" applyAlignment="1">
      <alignment horizontal="right" vertical="center" wrapText="1"/>
    </xf>
    <xf fontId="12" fillId="0" borderId="0" numFmtId="160" xfId="14" applyNumberFormat="1" applyFont="1" applyAlignment="1">
      <alignment horizontal="right" vertical="center" wrapText="1"/>
    </xf>
    <xf fontId="0" fillId="0" borderId="0" numFmtId="0" xfId="0" applyAlignment="1">
      <alignment horizontal="right" wrapText="1"/>
    </xf>
    <xf fontId="0" fillId="0" borderId="0" numFmtId="0" xfId="0" applyAlignment="1">
      <alignment wrapText="1"/>
    </xf>
    <xf fontId="15" fillId="0" borderId="0" numFmtId="0" xfId="0" applyFont="1" applyAlignment="1">
      <alignment wrapText="1"/>
    </xf>
    <xf fontId="10" fillId="0" borderId="0" numFmtId="0" xfId="14" applyFont="1" applyAlignment="1">
      <alignment horizontal="left" vertical="center" wrapText="1"/>
    </xf>
    <xf fontId="0" fillId="0" borderId="0" numFmtId="0" xfId="0" applyAlignment="1">
      <alignment horizontal="left" vertical="center" wrapText="1"/>
    </xf>
    <xf fontId="13" fillId="0" borderId="0" numFmtId="0" xfId="0" applyFont="1"/>
    <xf fontId="13" fillId="0" borderId="0" numFmtId="0" xfId="0" applyFont="1" applyAlignment="1">
      <alignment horizontal="left"/>
    </xf>
    <xf fontId="13" fillId="0" borderId="0" numFmtId="49" xfId="0" applyNumberFormat="1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3" zoomScale="100" workbookViewId="0">
      <selection activeCell="K19" activeCellId="0" sqref="K19"/>
    </sheetView>
  </sheetViews>
  <sheetFormatPr defaultRowHeight="14.25"/>
  <cols>
    <col customWidth="1" min="1" max="1" style="1" width="3.85546875"/>
    <col customWidth="1" min="2" max="2" style="1" width="39.5703125"/>
    <col customWidth="1" min="3" max="3" style="1" width="18.140625"/>
    <col customWidth="1" min="4" max="5" style="1" width="11.7109375"/>
    <col customWidth="1" min="6" max="8" style="1" width="12.7109375"/>
    <col customWidth="1" min="9" max="15" style="1" width="11.7109375"/>
    <col customWidth="1" min="16" max="16" style="1" width="16.140625"/>
    <col customWidth="1" min="17" max="17" style="1" width="11.7109375"/>
    <col min="18" max="16384" style="1" width="9.140625"/>
  </cols>
  <sheetData>
    <row r="1" s="1" customFormat="1">
      <c r="P1" s="2" t="s">
        <v>0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ht="39.75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5" customHeight="1">
      <c r="M3" s="4"/>
      <c r="N3" s="4"/>
    </row>
    <row r="4" s="1" customFormat="1" ht="15" customHeight="1">
      <c r="B4" s="5" t="s">
        <v>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6"/>
    </row>
    <row r="5" s="1" customFormat="1" ht="15" customHeight="1">
      <c r="B5" s="7" t="s">
        <v>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="1" customFormat="1" ht="15" customHeight="1">
      <c r="B6" s="7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8" t="s">
        <v>4</v>
      </c>
      <c r="O6" s="8"/>
      <c r="P6" s="8"/>
      <c r="Q6" s="6"/>
    </row>
    <row r="7" s="1" customFormat="1" ht="15" customHeight="1">
      <c r="A7" s="9" t="s">
        <v>5</v>
      </c>
      <c r="B7" s="9" t="s">
        <v>6</v>
      </c>
      <c r="C7" s="9" t="s">
        <v>7</v>
      </c>
      <c r="D7" s="10" t="s">
        <v>8</v>
      </c>
      <c r="E7" s="10"/>
      <c r="F7" s="10"/>
      <c r="G7" s="10"/>
      <c r="H7" s="10"/>
      <c r="I7" s="10" t="s">
        <v>9</v>
      </c>
      <c r="J7" s="10"/>
      <c r="K7" s="10" t="s">
        <v>10</v>
      </c>
      <c r="L7" s="10"/>
      <c r="M7" s="10"/>
      <c r="N7" s="10"/>
      <c r="O7" s="10"/>
      <c r="P7" s="10"/>
    </row>
    <row r="8" ht="36">
      <c r="A8" s="9"/>
      <c r="B8" s="9"/>
      <c r="C8" s="9"/>
      <c r="D8" s="9" t="s">
        <v>11</v>
      </c>
      <c r="E8" s="9" t="s">
        <v>12</v>
      </c>
      <c r="F8" s="9" t="s">
        <v>13</v>
      </c>
      <c r="G8" s="9" t="s">
        <v>14</v>
      </c>
      <c r="H8" s="9" t="s">
        <v>15</v>
      </c>
      <c r="I8" s="11" t="s">
        <v>16</v>
      </c>
      <c r="J8" s="9" t="s">
        <v>17</v>
      </c>
      <c r="K8" s="12" t="s">
        <v>18</v>
      </c>
      <c r="L8" s="9" t="s">
        <v>19</v>
      </c>
      <c r="M8" s="12" t="s">
        <v>20</v>
      </c>
      <c r="N8" s="9" t="s">
        <v>21</v>
      </c>
      <c r="O8" s="12" t="s">
        <v>22</v>
      </c>
      <c r="P8" s="9" t="s">
        <v>23</v>
      </c>
      <c r="Q8" s="1"/>
    </row>
    <row r="9">
      <c r="A9" s="9"/>
      <c r="B9" s="9"/>
      <c r="C9" s="9"/>
      <c r="D9" s="9">
        <v>1</v>
      </c>
      <c r="E9" s="9">
        <v>2</v>
      </c>
      <c r="F9" s="9">
        <v>3</v>
      </c>
      <c r="G9" s="9">
        <v>4</v>
      </c>
      <c r="H9" s="9">
        <v>5</v>
      </c>
      <c r="I9" s="9">
        <v>6</v>
      </c>
      <c r="J9" s="9">
        <v>7</v>
      </c>
      <c r="K9" s="9">
        <v>8</v>
      </c>
      <c r="L9" s="9">
        <v>9</v>
      </c>
      <c r="M9" s="9">
        <v>10</v>
      </c>
      <c r="N9" s="9">
        <v>11</v>
      </c>
      <c r="O9" s="9">
        <v>12</v>
      </c>
      <c r="P9" s="9">
        <v>13</v>
      </c>
      <c r="Q9" s="13"/>
    </row>
    <row r="10" ht="24">
      <c r="A10" s="14">
        <v>1</v>
      </c>
      <c r="B10" s="15" t="s">
        <v>24</v>
      </c>
      <c r="C10" s="16" t="s">
        <v>25</v>
      </c>
      <c r="D10" s="17">
        <v>1436.7</v>
      </c>
      <c r="E10" s="17">
        <v>1437</v>
      </c>
      <c r="F10" s="18">
        <f t="shared" ref="F10:F14" si="0">D10/E10*100%</f>
        <v>0.99979123173277662</v>
      </c>
      <c r="G10" s="17">
        <v>570.39999999999998</v>
      </c>
      <c r="H10" s="17">
        <v>0</v>
      </c>
      <c r="I10" s="19">
        <v>570.39999999999998</v>
      </c>
      <c r="J10" s="20">
        <f t="shared" ref="J10:J14" si="1">I10/E10</f>
        <v>0.39693806541405707</v>
      </c>
      <c r="K10" s="21">
        <v>1047.8</v>
      </c>
      <c r="L10" s="20">
        <f t="shared" ref="L10:L14" si="2">K10/I10</f>
        <v>1.8369565217391304</v>
      </c>
      <c r="M10" s="21">
        <v>1047.8</v>
      </c>
      <c r="N10" s="20">
        <f t="shared" ref="N10:N14" si="3">M10/K10</f>
        <v>1</v>
      </c>
      <c r="O10" s="21">
        <v>1047.8</v>
      </c>
      <c r="P10" s="20">
        <f t="shared" ref="P10:P14" si="4">O10/M10</f>
        <v>1</v>
      </c>
      <c r="Q10" s="22"/>
    </row>
    <row r="11" ht="132">
      <c r="A11" s="14">
        <v>2</v>
      </c>
      <c r="B11" s="23" t="s">
        <v>26</v>
      </c>
      <c r="C11" s="24" t="s">
        <v>27</v>
      </c>
      <c r="D11" s="17">
        <v>0</v>
      </c>
      <c r="E11" s="17">
        <v>10</v>
      </c>
      <c r="F11" s="18">
        <f t="shared" si="0"/>
        <v>0</v>
      </c>
      <c r="G11" s="17">
        <v>0</v>
      </c>
      <c r="H11" s="17">
        <v>39.5</v>
      </c>
      <c r="I11" s="19">
        <v>39.5</v>
      </c>
      <c r="J11" s="20">
        <f t="shared" si="1"/>
        <v>3.9500000000000002</v>
      </c>
      <c r="K11" s="21">
        <v>10</v>
      </c>
      <c r="L11" s="20">
        <f t="shared" si="2"/>
        <v>0.25316455696202533</v>
      </c>
      <c r="M11" s="21">
        <v>10</v>
      </c>
      <c r="N11" s="20">
        <f t="shared" si="3"/>
        <v>1</v>
      </c>
      <c r="O11" s="21">
        <v>10</v>
      </c>
      <c r="P11" s="20">
        <f t="shared" si="4"/>
        <v>1</v>
      </c>
      <c r="Q11" s="22"/>
    </row>
    <row r="12" ht="108">
      <c r="A12" s="14">
        <v>3</v>
      </c>
      <c r="B12" s="25" t="s">
        <v>28</v>
      </c>
      <c r="C12" s="24" t="s">
        <v>29</v>
      </c>
      <c r="D12" s="17">
        <v>0</v>
      </c>
      <c r="E12" s="17">
        <v>13.5</v>
      </c>
      <c r="F12" s="18">
        <f t="shared" si="0"/>
        <v>0</v>
      </c>
      <c r="G12" s="17">
        <v>0.5</v>
      </c>
      <c r="H12" s="17">
        <v>2.5</v>
      </c>
      <c r="I12" s="19">
        <v>2.5</v>
      </c>
      <c r="J12" s="20">
        <f t="shared" si="1"/>
        <v>0.18518518518518517</v>
      </c>
      <c r="K12" s="21">
        <v>4.5</v>
      </c>
      <c r="L12" s="20">
        <f t="shared" si="2"/>
        <v>1.8</v>
      </c>
      <c r="M12" s="21">
        <v>4.5</v>
      </c>
      <c r="N12" s="20">
        <f t="shared" si="3"/>
        <v>1</v>
      </c>
      <c r="O12" s="21">
        <v>4.5</v>
      </c>
      <c r="P12" s="20">
        <f t="shared" si="4"/>
        <v>1</v>
      </c>
      <c r="Q12" s="22"/>
    </row>
    <row r="13" s="1" customFormat="1" ht="108">
      <c r="A13" s="14">
        <v>4</v>
      </c>
      <c r="B13" s="25" t="s">
        <v>30</v>
      </c>
      <c r="C13" s="26" t="s">
        <v>31</v>
      </c>
      <c r="D13" s="17">
        <v>0</v>
      </c>
      <c r="E13" s="17">
        <v>0</v>
      </c>
      <c r="F13" s="18" t="e">
        <f t="shared" si="0"/>
        <v>#DIV/0!</v>
      </c>
      <c r="G13" s="17">
        <v>0</v>
      </c>
      <c r="H13" s="17">
        <v>0</v>
      </c>
      <c r="I13" s="19">
        <v>0</v>
      </c>
      <c r="J13" s="20" t="e">
        <f t="shared" si="1"/>
        <v>#DIV/0!</v>
      </c>
      <c r="K13" s="21">
        <v>0</v>
      </c>
      <c r="L13" s="20" t="e">
        <f t="shared" si="2"/>
        <v>#DIV/0!</v>
      </c>
      <c r="M13" s="21">
        <v>0</v>
      </c>
      <c r="N13" s="20" t="e">
        <f t="shared" si="3"/>
        <v>#DIV/0!</v>
      </c>
      <c r="O13" s="21">
        <v>0</v>
      </c>
      <c r="P13" s="20" t="e">
        <f t="shared" si="4"/>
        <v>#DIV/0!</v>
      </c>
      <c r="Q13" s="22"/>
    </row>
    <row r="14" s="1" customFormat="1" ht="96">
      <c r="A14" s="14">
        <v>5</v>
      </c>
      <c r="B14" s="25" t="s">
        <v>32</v>
      </c>
      <c r="C14" s="24" t="s">
        <v>33</v>
      </c>
      <c r="D14" s="17">
        <v>0</v>
      </c>
      <c r="E14" s="17">
        <v>0</v>
      </c>
      <c r="F14" s="18" t="e">
        <f t="shared" si="0"/>
        <v>#DIV/0!</v>
      </c>
      <c r="G14" s="17">
        <v>12.5</v>
      </c>
      <c r="H14" s="17">
        <v>4.5999999999999996</v>
      </c>
      <c r="I14" s="19">
        <v>12.5</v>
      </c>
      <c r="J14" s="20" t="e">
        <f t="shared" si="1"/>
        <v>#DIV/0!</v>
      </c>
      <c r="K14" s="21">
        <v>5.7000000000000002</v>
      </c>
      <c r="L14" s="20">
        <f t="shared" si="2"/>
        <v>0.45600000000000002</v>
      </c>
      <c r="M14" s="21">
        <v>5.7000000000000002</v>
      </c>
      <c r="N14" s="20">
        <f t="shared" si="3"/>
        <v>1</v>
      </c>
      <c r="O14" s="21">
        <v>5.7000000000000002</v>
      </c>
      <c r="P14" s="20">
        <f t="shared" si="4"/>
        <v>1</v>
      </c>
      <c r="Q14" s="22"/>
    </row>
    <row r="15">
      <c r="A15" s="27" t="s">
        <v>34</v>
      </c>
      <c r="B15" s="28"/>
      <c r="C15" s="29"/>
      <c r="D15" s="30">
        <f>SUM(D10:D14)</f>
        <v>1436.7</v>
      </c>
      <c r="E15" s="30">
        <f>SUM(E10:E14)</f>
        <v>1460.5</v>
      </c>
      <c r="F15" s="31"/>
      <c r="G15" s="32">
        <f>SUM(G10:G14)</f>
        <v>583.39999999999998</v>
      </c>
      <c r="H15" s="32">
        <f>SUM(H10:H14)</f>
        <v>46.600000000000001</v>
      </c>
      <c r="I15" s="32">
        <f>SUM(I10:I14)</f>
        <v>624.89999999999998</v>
      </c>
      <c r="J15" s="32"/>
      <c r="K15" s="32">
        <f>SUM(K10:K14)</f>
        <v>1068</v>
      </c>
      <c r="L15" s="32"/>
      <c r="M15" s="32">
        <f>SUM(M10:M14)</f>
        <v>1068</v>
      </c>
      <c r="N15" s="32"/>
      <c r="O15" s="32">
        <f>SUM(O10:O14)</f>
        <v>1068</v>
      </c>
      <c r="P15" s="32"/>
      <c r="Q15" s="33"/>
    </row>
    <row r="16" s="1" customFormat="1" ht="16.5" customHeight="1">
      <c r="A16" s="34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6"/>
      <c r="R16" s="36"/>
      <c r="S16" s="36"/>
      <c r="T16" s="36"/>
    </row>
    <row r="17">
      <c r="B17" s="37"/>
      <c r="C17" s="37"/>
      <c r="D17" s="38"/>
      <c r="E17" s="38"/>
      <c r="F17" s="38"/>
      <c r="G17" s="38"/>
      <c r="H17" s="38"/>
      <c r="I17" s="38"/>
      <c r="K17" s="38"/>
      <c r="L17" s="38"/>
      <c r="M17" s="38"/>
      <c r="N17" s="38"/>
      <c r="O17" s="38"/>
      <c r="P17" s="38"/>
    </row>
    <row r="18" s="1" customFormat="1">
      <c r="A18" s="39"/>
      <c r="B18" s="40" t="s">
        <v>35</v>
      </c>
      <c r="C18" s="40"/>
      <c r="D18" s="40"/>
      <c r="E18" s="40"/>
      <c r="F18" s="40"/>
      <c r="G18" s="40"/>
    </row>
    <row r="19" s="1" customFormat="1">
      <c r="A19" s="39"/>
      <c r="B19" s="40" t="s">
        <v>36</v>
      </c>
      <c r="C19" s="40"/>
      <c r="D19" s="40"/>
      <c r="E19" s="40"/>
      <c r="F19" s="40"/>
      <c r="G19" s="40"/>
    </row>
    <row r="20" s="1" customFormat="1">
      <c r="B20" s="39"/>
      <c r="C20" s="41"/>
      <c r="D20" s="39"/>
      <c r="E20" s="39"/>
      <c r="F20" s="39"/>
      <c r="G20" s="39"/>
    </row>
    <row r="21" s="1" customFormat="1">
      <c r="B21" s="39" t="s">
        <v>37</v>
      </c>
      <c r="C21" s="41"/>
      <c r="D21" s="39"/>
      <c r="E21" s="39"/>
      <c r="F21" s="39"/>
      <c r="G21" s="39"/>
    </row>
    <row r="22" s="1" customFormat="1">
      <c r="B22" s="39"/>
      <c r="C22" s="41"/>
      <c r="D22" s="39"/>
      <c r="E22" s="39"/>
      <c r="F22" s="39"/>
      <c r="G22" s="39"/>
    </row>
    <row r="23" s="1" customFormat="1">
      <c r="B23" s="40" t="s">
        <v>38</v>
      </c>
      <c r="C23" s="40"/>
      <c r="D23" s="40"/>
      <c r="E23" s="40"/>
      <c r="F23" s="40"/>
      <c r="G23" s="40"/>
    </row>
    <row r="24" s="1" customFormat="1">
      <c r="B24" s="40" t="s">
        <v>39</v>
      </c>
      <c r="C24" s="40"/>
      <c r="D24" s="40"/>
      <c r="E24" s="40"/>
      <c r="F24" s="40"/>
      <c r="G24" s="40"/>
    </row>
    <row r="25" s="1" customFormat="1">
      <c r="B25" s="39"/>
      <c r="C25" s="41"/>
      <c r="D25" s="39"/>
      <c r="E25" s="39"/>
      <c r="F25" s="39"/>
      <c r="G25" s="39"/>
    </row>
    <row r="26" s="1" customFormat="1">
      <c r="B26" s="39" t="s">
        <v>40</v>
      </c>
      <c r="C26" s="41"/>
      <c r="D26" s="39"/>
      <c r="E26" s="39"/>
      <c r="F26" s="39"/>
      <c r="G26" s="39"/>
    </row>
    <row r="27" s="1" customFormat="1"/>
  </sheetData>
  <mergeCells count="15">
    <mergeCell ref="A2:P2"/>
    <mergeCell ref="B4:P4"/>
    <mergeCell ref="B5:O5"/>
    <mergeCell ref="N6:P6"/>
    <mergeCell ref="A7:A9"/>
    <mergeCell ref="B7:B9"/>
    <mergeCell ref="C7:C9"/>
    <mergeCell ref="D7:H7"/>
    <mergeCell ref="I7:J7"/>
    <mergeCell ref="K7:P7"/>
    <mergeCell ref="A15:C15"/>
    <mergeCell ref="B18:G18"/>
    <mergeCell ref="B19:G19"/>
    <mergeCell ref="B23:G23"/>
    <mergeCell ref="B24:G24"/>
  </mergeCells>
  <printOptions headings="0" gridLines="0"/>
  <pageMargins left="0.31496062992125984" right="0.31496062992125984" top="0.55118110236220474" bottom="0.55118110236220474" header="0.31496062992125984" footer="0.31496062992125984"/>
  <pageSetup paperSize="9" scale="59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4</cp:revision>
  <dcterms:created xsi:type="dcterms:W3CDTF">2013-05-28T06:20:25Z</dcterms:created>
  <dcterms:modified xsi:type="dcterms:W3CDTF">2025-06-17T04:59:16Z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